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showInkAnnotation="0" defaultThemeVersion="124226"/>
  <xr:revisionPtr revIDLastSave="0" documentId="13_ncr:1_{2FCAEC31-CA8D-4DCF-B018-8448BC7A8BA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a-avanss" sheetId="4" r:id="rId1"/>
  </sheets>
  <definedNames>
    <definedName name="_xlnm.Print_Area" localSheetId="0">'Forma-avanss'!$A$1:$H$43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G16" i="4"/>
  <c r="F17" i="4"/>
  <c r="G17" i="4" s="1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H16" i="4" l="1"/>
  <c r="G18" i="4"/>
  <c r="H17" i="4"/>
  <c r="G19" i="4" l="1"/>
  <c r="H19" i="4" s="1"/>
  <c r="H18" i="4"/>
  <c r="G20" i="4" l="1"/>
  <c r="G21" i="4"/>
  <c r="H21" i="4" s="1"/>
  <c r="G22" i="4" l="1"/>
  <c r="H22" i="4" s="1"/>
  <c r="H20" i="4"/>
  <c r="G23" i="4"/>
  <c r="H23" i="4" s="1"/>
  <c r="G24" i="4" l="1"/>
  <c r="H24" i="4" l="1"/>
  <c r="G25" i="4"/>
  <c r="H25" i="4" l="1"/>
  <c r="G26" i="4"/>
  <c r="H26" i="4" l="1"/>
  <c r="G27" i="4"/>
  <c r="H27" i="4" l="1"/>
  <c r="G28" i="4"/>
  <c r="H28" i="4" l="1"/>
  <c r="G29" i="4"/>
  <c r="H29" i="4" l="1"/>
  <c r="G30" i="4"/>
  <c r="H30" i="4" l="1"/>
  <c r="G31" i="4"/>
  <c r="H31" i="4" l="1"/>
  <c r="G32" i="4"/>
  <c r="H32" i="4" s="1"/>
  <c r="F13" i="4" l="1"/>
  <c r="H12" i="4"/>
  <c r="F14" i="4" l="1"/>
  <c r="E33" i="4"/>
  <c r="F33" i="4" s="1"/>
  <c r="F15" i="4"/>
  <c r="G13" i="4"/>
  <c r="G14" i="4" l="1"/>
  <c r="G15" i="4" s="1"/>
  <c r="E34" i="4"/>
  <c r="F34" i="4"/>
  <c r="H13" i="4"/>
  <c r="H14" i="4"/>
  <c r="H15" i="4"/>
  <c r="G33" i="4" l="1"/>
  <c r="H33" i="4" l="1"/>
  <c r="H34" i="4" s="1"/>
  <c r="G34" i="4"/>
</calcChain>
</file>

<file path=xl/sharedStrings.xml><?xml version="1.0" encoding="utf-8"?>
<sst xmlns="http://schemas.openxmlformats.org/spreadsheetml/2006/main" count="44" uniqueCount="25">
  <si>
    <t>Plānotais maksājuma pieprasījuma apjoms</t>
  </si>
  <si>
    <t>Starpposma</t>
  </si>
  <si>
    <t>Noslēguma</t>
  </si>
  <si>
    <t>KOPĀ:</t>
  </si>
  <si>
    <t>Nr.p.k.</t>
  </si>
  <si>
    <t>&lt;Finansējuma saņēmēja nosaukums&gt;</t>
  </si>
  <si>
    <t>&lt;paraksttiesīgās personas amats&gt;</t>
  </si>
  <si>
    <t>&lt;paraksttiesīgās personas vārds, uzvārds&gt;</t>
  </si>
  <si>
    <t>Avanss</t>
  </si>
  <si>
    <t>Maksājuma pieprasījuma veids</t>
  </si>
  <si>
    <t>1.pielikums</t>
  </si>
  <si>
    <t>Mēnesis</t>
  </si>
  <si>
    <t>Gads</t>
  </si>
  <si>
    <t>Finansējuma saņēmēja maksājumu pieprasījumu iesniegšanas prognoze</t>
  </si>
  <si>
    <t>Plānotais iesniegšanas periods</t>
  </si>
  <si>
    <t>Avansa summa, %</t>
  </si>
  <si>
    <t>EKII finansējums, euro</t>
  </si>
  <si>
    <t>Projekta numurs</t>
  </si>
  <si>
    <t>Segtā izmaksātā avansa summa (EUR)</t>
  </si>
  <si>
    <r>
      <t xml:space="preserve">EKII finansējuma intensitāte </t>
    </r>
    <r>
      <rPr>
        <i/>
        <sz val="12"/>
        <color indexed="8"/>
        <rFont val="Times New Roman"/>
        <family val="1"/>
        <charset val="186"/>
      </rPr>
      <t>%</t>
    </r>
  </si>
  <si>
    <t>Maksājuma pieprasījuma summa, euro</t>
  </si>
  <si>
    <t>Attiecināmo izdevumu summa, euro</t>
  </si>
  <si>
    <t>Precizētā attiecināmo izdevumu summa kopā, euro</t>
  </si>
  <si>
    <t>EKII-1.1/</t>
  </si>
  <si>
    <t>2023 .gada __._______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</si>
</sst>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b/>
      <sz val="12"/>
      <color rgb="FF00B0F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" fillId="4" borderId="2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9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view="pageBreakPreview" zoomScale="110" zoomScaleNormal="100" zoomScaleSheetLayoutView="110" workbookViewId="0">
      <selection activeCell="E14" sqref="E14"/>
    </sheetView>
  </sheetViews>
  <sheetFormatPr defaultColWidth="18.140625" defaultRowHeight="15" x14ac:dyDescent="0.25"/>
  <cols>
    <col min="1" max="1" width="12.140625" style="1" customWidth="1"/>
    <col min="2" max="2" width="27.42578125" style="1" customWidth="1"/>
    <col min="3" max="3" width="7.85546875" style="1" customWidth="1"/>
    <col min="4" max="4" width="9.28515625" style="1" bestFit="1" customWidth="1"/>
    <col min="5" max="8" width="16" style="1" customWidth="1"/>
    <col min="9" max="9" width="1.5703125" style="4" customWidth="1"/>
    <col min="10" max="16384" width="18.140625" style="4"/>
  </cols>
  <sheetData>
    <row r="1" spans="1:8" s="15" customFormat="1" ht="15.75" x14ac:dyDescent="0.25">
      <c r="A1" s="3"/>
      <c r="B1" s="3"/>
      <c r="C1" s="3"/>
      <c r="D1" s="3"/>
      <c r="E1" s="3"/>
      <c r="F1" s="3"/>
      <c r="G1" s="3"/>
      <c r="H1" s="14" t="s">
        <v>10</v>
      </c>
    </row>
    <row r="2" spans="1:8" s="15" customFormat="1" ht="15.75" x14ac:dyDescent="0.25">
      <c r="A2" s="27" t="s">
        <v>13</v>
      </c>
      <c r="B2" s="27"/>
      <c r="C2" s="27"/>
      <c r="D2" s="27"/>
      <c r="E2" s="27"/>
      <c r="F2" s="27"/>
      <c r="G2" s="27"/>
      <c r="H2" s="27"/>
    </row>
    <row r="3" spans="1:8" s="15" customFormat="1" ht="15.75" x14ac:dyDescent="0.25">
      <c r="A3" s="16"/>
      <c r="B3" s="16"/>
      <c r="C3" s="16"/>
      <c r="D3" s="16"/>
      <c r="E3" s="16"/>
      <c r="G3" s="16"/>
      <c r="H3" s="16"/>
    </row>
    <row r="4" spans="1:8" s="15" customFormat="1" ht="15.75" x14ac:dyDescent="0.25">
      <c r="A4" s="30" t="s">
        <v>17</v>
      </c>
      <c r="B4" s="30"/>
      <c r="C4" s="30"/>
      <c r="D4" s="30"/>
      <c r="E4" s="24" t="s">
        <v>23</v>
      </c>
      <c r="F4" s="16"/>
      <c r="G4" s="16"/>
      <c r="H4" s="16"/>
    </row>
    <row r="5" spans="1:8" s="15" customFormat="1" ht="15.75" x14ac:dyDescent="0.25">
      <c r="A5" s="30" t="s">
        <v>22</v>
      </c>
      <c r="B5" s="30"/>
      <c r="C5" s="30"/>
      <c r="D5" s="30"/>
      <c r="E5" s="17"/>
      <c r="F5" s="16"/>
      <c r="G5" s="16"/>
      <c r="H5" s="16"/>
    </row>
    <row r="6" spans="1:8" s="15" customFormat="1" ht="15.75" x14ac:dyDescent="0.25">
      <c r="A6" s="30" t="s">
        <v>19</v>
      </c>
      <c r="B6" s="30"/>
      <c r="C6" s="30"/>
      <c r="D6" s="30"/>
      <c r="E6" s="18">
        <v>0.85</v>
      </c>
      <c r="F6" s="16"/>
      <c r="G6" s="16"/>
      <c r="H6" s="16"/>
    </row>
    <row r="7" spans="1:8" s="15" customFormat="1" ht="15.75" x14ac:dyDescent="0.25">
      <c r="A7" s="30" t="s">
        <v>15</v>
      </c>
      <c r="B7" s="30"/>
      <c r="C7" s="30"/>
      <c r="D7" s="30"/>
      <c r="E7" s="19">
        <v>0</v>
      </c>
      <c r="F7" s="16"/>
      <c r="G7" s="16"/>
      <c r="H7" s="16"/>
    </row>
    <row r="8" spans="1:8" s="15" customFormat="1" ht="15.75" x14ac:dyDescent="0.25">
      <c r="A8" s="16"/>
      <c r="B8" s="3"/>
      <c r="C8" s="3"/>
      <c r="D8" s="3"/>
      <c r="E8" s="3"/>
      <c r="F8" s="3"/>
      <c r="G8" s="3"/>
      <c r="H8" s="3"/>
    </row>
    <row r="9" spans="1:8" s="15" customFormat="1" ht="15.75" x14ac:dyDescent="0.25">
      <c r="A9" s="28" t="s">
        <v>4</v>
      </c>
      <c r="B9" s="28" t="s">
        <v>9</v>
      </c>
      <c r="C9" s="29" t="s">
        <v>14</v>
      </c>
      <c r="D9" s="29"/>
      <c r="E9" s="28" t="s">
        <v>0</v>
      </c>
      <c r="F9" s="28"/>
      <c r="G9" s="28"/>
      <c r="H9" s="28"/>
    </row>
    <row r="10" spans="1:8" s="15" customFormat="1" ht="47.25" customHeight="1" x14ac:dyDescent="0.25">
      <c r="A10" s="28"/>
      <c r="B10" s="28"/>
      <c r="C10" s="29"/>
      <c r="D10" s="29"/>
      <c r="E10" s="25" t="s">
        <v>21</v>
      </c>
      <c r="F10" s="28" t="s">
        <v>16</v>
      </c>
      <c r="G10" s="28" t="s">
        <v>18</v>
      </c>
      <c r="H10" s="25" t="s">
        <v>20</v>
      </c>
    </row>
    <row r="11" spans="1:8" s="15" customFormat="1" ht="15.75" x14ac:dyDescent="0.25">
      <c r="A11" s="28"/>
      <c r="B11" s="28"/>
      <c r="C11" s="10" t="s">
        <v>12</v>
      </c>
      <c r="D11" s="10" t="s">
        <v>11</v>
      </c>
      <c r="E11" s="26"/>
      <c r="F11" s="28"/>
      <c r="G11" s="28"/>
      <c r="H11" s="26"/>
    </row>
    <row r="12" spans="1:8" s="15" customFormat="1" ht="15.75" x14ac:dyDescent="0.25">
      <c r="A12" s="11">
        <v>1</v>
      </c>
      <c r="B12" s="2" t="s">
        <v>8</v>
      </c>
      <c r="C12" s="2"/>
      <c r="D12" s="2"/>
      <c r="E12" s="7"/>
      <c r="F12" s="7"/>
      <c r="G12" s="7"/>
      <c r="H12" s="8">
        <f>ROUND(E5*E6*E7,2)</f>
        <v>0</v>
      </c>
    </row>
    <row r="13" spans="1:8" s="15" customFormat="1" ht="15.75" x14ac:dyDescent="0.25">
      <c r="A13" s="11">
        <v>2</v>
      </c>
      <c r="B13" s="2" t="s">
        <v>1</v>
      </c>
      <c r="C13" s="2"/>
      <c r="D13" s="2"/>
      <c r="E13" s="9"/>
      <c r="F13" s="8">
        <f>ROUND(E13*$E$6,2)</f>
        <v>0</v>
      </c>
      <c r="G13" s="8">
        <f>ROUND(IF(F13*0.6&lt;=($H$12-SUM($G$12:G12)), F13*0.6, ($H$12-SUM($G$12:G12))),2)</f>
        <v>0</v>
      </c>
      <c r="H13" s="8">
        <f>F13-G13</f>
        <v>0</v>
      </c>
    </row>
    <row r="14" spans="1:8" s="15" customFormat="1" ht="15.75" x14ac:dyDescent="0.25">
      <c r="A14" s="11">
        <v>3</v>
      </c>
      <c r="B14" s="2" t="s">
        <v>1</v>
      </c>
      <c r="C14" s="2"/>
      <c r="D14" s="2"/>
      <c r="E14" s="9"/>
      <c r="F14" s="8">
        <f>ROUND(E14*$E$6,2)</f>
        <v>0</v>
      </c>
      <c r="G14" s="8">
        <f>ROUND(IF(F14*0.6&lt;=($H$12-SUM($G$12:G13)), F14*0.6, ($H$12-SUM($G$12:G13))),2)</f>
        <v>0</v>
      </c>
      <c r="H14" s="8">
        <f t="shared" ref="H14:H33" si="0">F14-G14</f>
        <v>0</v>
      </c>
    </row>
    <row r="15" spans="1:8" s="15" customFormat="1" ht="15.75" x14ac:dyDescent="0.25">
      <c r="A15" s="11">
        <v>4</v>
      </c>
      <c r="B15" s="2" t="s">
        <v>1</v>
      </c>
      <c r="C15" s="2"/>
      <c r="D15" s="2"/>
      <c r="E15" s="9"/>
      <c r="F15" s="8">
        <f>ROUND(E15*$E$6,2)</f>
        <v>0</v>
      </c>
      <c r="G15" s="8">
        <f>ROUND(IF(F15*0.6&lt;=($H$12-SUM($G$12:G14)), F15*0.6, ($H$12-SUM($G$12:G14))),2)</f>
        <v>0</v>
      </c>
      <c r="H15" s="8">
        <f t="shared" si="0"/>
        <v>0</v>
      </c>
    </row>
    <row r="16" spans="1:8" s="15" customFormat="1" ht="15.75" x14ac:dyDescent="0.25">
      <c r="A16" s="11">
        <v>5</v>
      </c>
      <c r="B16" s="2" t="s">
        <v>1</v>
      </c>
      <c r="C16" s="2"/>
      <c r="D16" s="2"/>
      <c r="E16" s="9"/>
      <c r="F16" s="8">
        <f t="shared" ref="F16:F32" si="1">ROUND(E16*$E$6,2)</f>
        <v>0</v>
      </c>
      <c r="G16" s="8">
        <f>ROUND(IF(F16*0.6&lt;=($H$12-SUM($G$12:G15)), F16*0.6, ($H$12-SUM($G$12:G15))),2)</f>
        <v>0</v>
      </c>
      <c r="H16" s="8">
        <f t="shared" ref="H16:H32" si="2">F16-G16</f>
        <v>0</v>
      </c>
    </row>
    <row r="17" spans="1:8" s="15" customFormat="1" ht="15.75" x14ac:dyDescent="0.25">
      <c r="A17" s="11">
        <v>6</v>
      </c>
      <c r="B17" s="2" t="s">
        <v>1</v>
      </c>
      <c r="C17" s="2"/>
      <c r="D17" s="2"/>
      <c r="E17" s="9"/>
      <c r="F17" s="8">
        <f t="shared" si="1"/>
        <v>0</v>
      </c>
      <c r="G17" s="8">
        <f>ROUND(IF(F17*0.6&lt;=($H$12-SUM($G$12:G16)), F17*0.6, ($H$12-SUM($G$12:G16))),2)</f>
        <v>0</v>
      </c>
      <c r="H17" s="8">
        <f t="shared" si="2"/>
        <v>0</v>
      </c>
    </row>
    <row r="18" spans="1:8" s="15" customFormat="1" ht="15.75" x14ac:dyDescent="0.25">
      <c r="A18" s="11">
        <v>7</v>
      </c>
      <c r="B18" s="2" t="s">
        <v>1</v>
      </c>
      <c r="C18" s="2"/>
      <c r="D18" s="2"/>
      <c r="E18" s="9"/>
      <c r="F18" s="8">
        <f t="shared" si="1"/>
        <v>0</v>
      </c>
      <c r="G18" s="8">
        <f>ROUND(IF(F18*0.6&lt;=($H$12-SUM($G$12:G17)), F18*0.6, ($H$12-SUM($G$12:G17))),2)</f>
        <v>0</v>
      </c>
      <c r="H18" s="8">
        <f t="shared" si="2"/>
        <v>0</v>
      </c>
    </row>
    <row r="19" spans="1:8" s="15" customFormat="1" ht="15.75" x14ac:dyDescent="0.25">
      <c r="A19" s="11">
        <v>8</v>
      </c>
      <c r="B19" s="2" t="s">
        <v>1</v>
      </c>
      <c r="C19" s="2"/>
      <c r="D19" s="2"/>
      <c r="E19" s="9"/>
      <c r="F19" s="8">
        <f t="shared" si="1"/>
        <v>0</v>
      </c>
      <c r="G19" s="8">
        <f>ROUND(IF(F19*0.6&lt;=($H$12-SUM($G$12:G18)), F19*0.6, ($H$12-SUM($G$12:G18))),2)</f>
        <v>0</v>
      </c>
      <c r="H19" s="8">
        <f t="shared" si="2"/>
        <v>0</v>
      </c>
    </row>
    <row r="20" spans="1:8" s="15" customFormat="1" ht="15.75" x14ac:dyDescent="0.25">
      <c r="A20" s="11">
        <v>9</v>
      </c>
      <c r="B20" s="2" t="s">
        <v>1</v>
      </c>
      <c r="C20" s="2"/>
      <c r="D20" s="2"/>
      <c r="E20" s="9"/>
      <c r="F20" s="8">
        <f t="shared" si="1"/>
        <v>0</v>
      </c>
      <c r="G20" s="8">
        <f>ROUND(IF(F20*0.6&lt;=($H$12-SUM($G$12:G19)), F20*0.6, ($H$12-SUM($G$12:G19))),2)</f>
        <v>0</v>
      </c>
      <c r="H20" s="8">
        <f t="shared" si="2"/>
        <v>0</v>
      </c>
    </row>
    <row r="21" spans="1:8" s="15" customFormat="1" ht="15.75" x14ac:dyDescent="0.25">
      <c r="A21" s="11">
        <v>10</v>
      </c>
      <c r="B21" s="2" t="s">
        <v>1</v>
      </c>
      <c r="C21" s="2"/>
      <c r="D21" s="2"/>
      <c r="E21" s="9"/>
      <c r="F21" s="8">
        <f t="shared" si="1"/>
        <v>0</v>
      </c>
      <c r="G21" s="8">
        <f>ROUND(IF(F21*0.6&lt;=($H$12-SUM($G$12:G20)), F21*0.6, ($H$12-SUM($G$12:G20))),2)</f>
        <v>0</v>
      </c>
      <c r="H21" s="8">
        <f t="shared" si="2"/>
        <v>0</v>
      </c>
    </row>
    <row r="22" spans="1:8" s="15" customFormat="1" ht="15.75" x14ac:dyDescent="0.25">
      <c r="A22" s="11">
        <v>11</v>
      </c>
      <c r="B22" s="2" t="s">
        <v>1</v>
      </c>
      <c r="C22" s="2"/>
      <c r="D22" s="2"/>
      <c r="E22" s="9"/>
      <c r="F22" s="8">
        <f t="shared" si="1"/>
        <v>0</v>
      </c>
      <c r="G22" s="8">
        <f>ROUND(IF(F22*0.6&lt;=($H$12-SUM($G$12:G21)), F22*0.6, ($H$12-SUM($G$12:G21))),2)</f>
        <v>0</v>
      </c>
      <c r="H22" s="8">
        <f t="shared" si="2"/>
        <v>0</v>
      </c>
    </row>
    <row r="23" spans="1:8" s="15" customFormat="1" ht="15.75" x14ac:dyDescent="0.25">
      <c r="A23" s="11">
        <v>12</v>
      </c>
      <c r="B23" s="2" t="s">
        <v>1</v>
      </c>
      <c r="C23" s="2"/>
      <c r="D23" s="2"/>
      <c r="E23" s="9"/>
      <c r="F23" s="8">
        <f t="shared" si="1"/>
        <v>0</v>
      </c>
      <c r="G23" s="8">
        <f>ROUND(IF(F23*0.6&lt;=($H$12-SUM($G$12:G22)), F23*0.6, ($H$12-SUM($G$12:G22))),2)</f>
        <v>0</v>
      </c>
      <c r="H23" s="8">
        <f t="shared" si="2"/>
        <v>0</v>
      </c>
    </row>
    <row r="24" spans="1:8" s="15" customFormat="1" ht="15.75" x14ac:dyDescent="0.25">
      <c r="A24" s="11">
        <v>13</v>
      </c>
      <c r="B24" s="2" t="s">
        <v>1</v>
      </c>
      <c r="C24" s="2"/>
      <c r="D24" s="2"/>
      <c r="E24" s="9"/>
      <c r="F24" s="8">
        <f t="shared" si="1"/>
        <v>0</v>
      </c>
      <c r="G24" s="8">
        <f>ROUND(IF(F24*0.6&lt;=($H$12-SUM($G$12:G23)), F24*0.6, ($H$12-SUM($G$12:G23))),2)</f>
        <v>0</v>
      </c>
      <c r="H24" s="8">
        <f t="shared" si="2"/>
        <v>0</v>
      </c>
    </row>
    <row r="25" spans="1:8" s="15" customFormat="1" ht="15.75" x14ac:dyDescent="0.25">
      <c r="A25" s="11">
        <v>14</v>
      </c>
      <c r="B25" s="2" t="s">
        <v>1</v>
      </c>
      <c r="C25" s="2"/>
      <c r="D25" s="2"/>
      <c r="E25" s="9"/>
      <c r="F25" s="8">
        <f t="shared" si="1"/>
        <v>0</v>
      </c>
      <c r="G25" s="8">
        <f>ROUND(IF(F25*0.6&lt;=($H$12-SUM($G$12:G24)), F25*0.6, ($H$12-SUM($G$12:G24))),2)</f>
        <v>0</v>
      </c>
      <c r="H25" s="8">
        <f t="shared" si="2"/>
        <v>0</v>
      </c>
    </row>
    <row r="26" spans="1:8" s="15" customFormat="1" ht="15.75" x14ac:dyDescent="0.25">
      <c r="A26" s="11">
        <v>15</v>
      </c>
      <c r="B26" s="2" t="s">
        <v>1</v>
      </c>
      <c r="C26" s="2"/>
      <c r="D26" s="2"/>
      <c r="E26" s="9"/>
      <c r="F26" s="8">
        <f t="shared" si="1"/>
        <v>0</v>
      </c>
      <c r="G26" s="8">
        <f>ROUND(IF(F26*0.6&lt;=($H$12-SUM($G$12:G25)), F26*0.6, ($H$12-SUM($G$12:G25))),2)</f>
        <v>0</v>
      </c>
      <c r="H26" s="8">
        <f t="shared" si="2"/>
        <v>0</v>
      </c>
    </row>
    <row r="27" spans="1:8" s="15" customFormat="1" ht="15.75" x14ac:dyDescent="0.25">
      <c r="A27" s="11">
        <v>16</v>
      </c>
      <c r="B27" s="2" t="s">
        <v>1</v>
      </c>
      <c r="C27" s="2"/>
      <c r="D27" s="2"/>
      <c r="E27" s="9"/>
      <c r="F27" s="8">
        <f t="shared" si="1"/>
        <v>0</v>
      </c>
      <c r="G27" s="8">
        <f>ROUND(IF(F27*0.6&lt;=($H$12-SUM($G$12:G26)), F27*0.6, ($H$12-SUM($G$12:G26))),2)</f>
        <v>0</v>
      </c>
      <c r="H27" s="8">
        <f t="shared" si="2"/>
        <v>0</v>
      </c>
    </row>
    <row r="28" spans="1:8" s="15" customFormat="1" ht="15.75" x14ac:dyDescent="0.25">
      <c r="A28" s="11">
        <v>17</v>
      </c>
      <c r="B28" s="2" t="s">
        <v>1</v>
      </c>
      <c r="C28" s="2"/>
      <c r="D28" s="2"/>
      <c r="E28" s="9"/>
      <c r="F28" s="8">
        <f t="shared" si="1"/>
        <v>0</v>
      </c>
      <c r="G28" s="8">
        <f>ROUND(IF(F28*0.6&lt;=($H$12-SUM($G$12:G27)), F28*0.6, ($H$12-SUM($G$12:G27))),2)</f>
        <v>0</v>
      </c>
      <c r="H28" s="8">
        <f t="shared" si="2"/>
        <v>0</v>
      </c>
    </row>
    <row r="29" spans="1:8" s="15" customFormat="1" ht="15.75" x14ac:dyDescent="0.25">
      <c r="A29" s="11">
        <v>18</v>
      </c>
      <c r="B29" s="2" t="s">
        <v>1</v>
      </c>
      <c r="C29" s="2"/>
      <c r="D29" s="2"/>
      <c r="E29" s="9"/>
      <c r="F29" s="8">
        <f t="shared" si="1"/>
        <v>0</v>
      </c>
      <c r="G29" s="8">
        <f>ROUND(IF(F29*0.6&lt;=($H$12-SUM($G$12:G28)), F29*0.6, ($H$12-SUM($G$12:G28))),2)</f>
        <v>0</v>
      </c>
      <c r="H29" s="8">
        <f t="shared" si="2"/>
        <v>0</v>
      </c>
    </row>
    <row r="30" spans="1:8" s="15" customFormat="1" ht="15.75" x14ac:dyDescent="0.25">
      <c r="A30" s="11">
        <v>19</v>
      </c>
      <c r="B30" s="2" t="s">
        <v>1</v>
      </c>
      <c r="C30" s="2"/>
      <c r="D30" s="2"/>
      <c r="E30" s="9"/>
      <c r="F30" s="8">
        <f t="shared" si="1"/>
        <v>0</v>
      </c>
      <c r="G30" s="8">
        <f>ROUND(IF(F30*0.6&lt;=($H$12-SUM($G$12:G29)), F30*0.6, ($H$12-SUM($G$12:G29))),2)</f>
        <v>0</v>
      </c>
      <c r="H30" s="8">
        <f t="shared" si="2"/>
        <v>0</v>
      </c>
    </row>
    <row r="31" spans="1:8" s="15" customFormat="1" ht="15.75" x14ac:dyDescent="0.25">
      <c r="A31" s="11">
        <v>20</v>
      </c>
      <c r="B31" s="2" t="s">
        <v>1</v>
      </c>
      <c r="C31" s="2"/>
      <c r="D31" s="2"/>
      <c r="E31" s="9"/>
      <c r="F31" s="8">
        <f t="shared" si="1"/>
        <v>0</v>
      </c>
      <c r="G31" s="8">
        <f>ROUND(IF(F31*0.6&lt;=($H$12-SUM($G$12:G30)), F31*0.6, ($H$12-SUM($G$12:G30))),2)</f>
        <v>0</v>
      </c>
      <c r="H31" s="8">
        <f t="shared" si="2"/>
        <v>0</v>
      </c>
    </row>
    <row r="32" spans="1:8" s="15" customFormat="1" ht="15.75" x14ac:dyDescent="0.25">
      <c r="A32" s="11">
        <v>21</v>
      </c>
      <c r="B32" s="2" t="s">
        <v>1</v>
      </c>
      <c r="C32" s="2"/>
      <c r="D32" s="2"/>
      <c r="E32" s="9"/>
      <c r="F32" s="8">
        <f t="shared" si="1"/>
        <v>0</v>
      </c>
      <c r="G32" s="8">
        <f>ROUND(IF(F32*0.6&lt;=($H$12-SUM($G$12:G31)), F32*0.6, ($H$12-SUM($G$12:G31))),2)</f>
        <v>0</v>
      </c>
      <c r="H32" s="8">
        <f t="shared" si="2"/>
        <v>0</v>
      </c>
    </row>
    <row r="33" spans="1:8" s="15" customFormat="1" ht="15.75" x14ac:dyDescent="0.25">
      <c r="A33" s="11">
        <v>22</v>
      </c>
      <c r="B33" s="2" t="s">
        <v>2</v>
      </c>
      <c r="C33" s="2"/>
      <c r="D33" s="2"/>
      <c r="E33" s="9">
        <f>E5-SUM(E13:E32)</f>
        <v>0</v>
      </c>
      <c r="F33" s="8">
        <f>ROUND(E33*$E$6,2)</f>
        <v>0</v>
      </c>
      <c r="G33" s="8">
        <f>ROUND(IF(F33*0.6&lt;=($H$12-SUM($G$12:G32)), F33*0.6, ($H$12-SUM($G$12:G32))),2)</f>
        <v>0</v>
      </c>
      <c r="H33" s="8">
        <f t="shared" si="0"/>
        <v>0</v>
      </c>
    </row>
    <row r="34" spans="1:8" s="15" customFormat="1" ht="15.75" x14ac:dyDescent="0.25">
      <c r="A34" s="34" t="s">
        <v>3</v>
      </c>
      <c r="B34" s="34"/>
      <c r="C34" s="12"/>
      <c r="D34" s="12"/>
      <c r="E34" s="13">
        <f>SUM(E12:E33)</f>
        <v>0</v>
      </c>
      <c r="F34" s="13">
        <f>SUM(F12:F33)</f>
        <v>0</v>
      </c>
      <c r="G34" s="13">
        <f>SUM(G12:G33)</f>
        <v>0</v>
      </c>
      <c r="H34" s="13">
        <f>SUM(H12:H33)</f>
        <v>0</v>
      </c>
    </row>
    <row r="35" spans="1:8" s="15" customFormat="1" ht="15.75" x14ac:dyDescent="0.25">
      <c r="A35" s="20"/>
      <c r="B35" s="21"/>
      <c r="C35" s="21"/>
      <c r="D35" s="21"/>
      <c r="E35" s="21"/>
      <c r="F35" s="21"/>
      <c r="G35" s="22"/>
      <c r="H35" s="22"/>
    </row>
    <row r="36" spans="1:8" s="23" customFormat="1" ht="15.75" x14ac:dyDescent="0.25">
      <c r="A36" s="35"/>
      <c r="B36" s="35"/>
      <c r="C36" s="35"/>
      <c r="D36" s="35"/>
      <c r="E36" s="35"/>
      <c r="F36" s="35"/>
      <c r="G36" s="35"/>
      <c r="H36" s="35"/>
    </row>
    <row r="37" spans="1:8" s="15" customFormat="1" ht="15.75" x14ac:dyDescent="0.25">
      <c r="A37" s="36" t="s">
        <v>5</v>
      </c>
      <c r="B37" s="36"/>
      <c r="C37" s="36"/>
      <c r="D37" s="36"/>
      <c r="E37" s="36"/>
      <c r="F37" s="36"/>
      <c r="G37" s="36"/>
      <c r="H37" s="36"/>
    </row>
    <row r="38" spans="1:8" s="15" customFormat="1" ht="15.75" x14ac:dyDescent="0.25">
      <c r="A38" s="37" t="s">
        <v>7</v>
      </c>
      <c r="B38" s="37"/>
      <c r="C38" s="37"/>
      <c r="D38" s="37"/>
      <c r="E38" s="37"/>
      <c r="F38" s="37"/>
      <c r="G38" s="37"/>
      <c r="H38" s="37"/>
    </row>
    <row r="39" spans="1:8" s="15" customFormat="1" ht="15.75" x14ac:dyDescent="0.25">
      <c r="A39" s="37" t="s">
        <v>6</v>
      </c>
      <c r="B39" s="37"/>
      <c r="C39" s="37"/>
      <c r="D39" s="37"/>
      <c r="E39" s="37"/>
      <c r="F39" s="37"/>
      <c r="G39" s="37"/>
      <c r="H39" s="37"/>
    </row>
    <row r="40" spans="1:8" s="15" customFormat="1" ht="15.75" x14ac:dyDescent="0.25">
      <c r="A40" s="3"/>
      <c r="B40" s="3"/>
      <c r="C40" s="3"/>
      <c r="D40" s="3"/>
      <c r="E40" s="3"/>
      <c r="F40" s="3"/>
      <c r="G40" s="3"/>
      <c r="H40" s="3"/>
    </row>
    <row r="41" spans="1:8" s="15" customFormat="1" ht="15.75" x14ac:dyDescent="0.25">
      <c r="A41" s="3"/>
      <c r="B41" s="3"/>
      <c r="C41" s="3"/>
      <c r="D41" s="3"/>
      <c r="E41" s="3"/>
      <c r="F41" s="3"/>
      <c r="G41" s="32"/>
      <c r="H41" s="32"/>
    </row>
    <row r="42" spans="1:8" s="15" customFormat="1" ht="15.75" x14ac:dyDescent="0.25">
      <c r="A42" s="31"/>
      <c r="B42" s="31"/>
      <c r="C42" s="6"/>
      <c r="D42" s="6"/>
      <c r="E42" s="3"/>
      <c r="F42" s="3"/>
      <c r="G42" s="32"/>
      <c r="H42" s="32"/>
    </row>
    <row r="43" spans="1:8" s="15" customFormat="1" ht="15.75" x14ac:dyDescent="0.25">
      <c r="A43" s="33" t="s">
        <v>24</v>
      </c>
      <c r="B43" s="33"/>
      <c r="C43" s="5"/>
      <c r="D43" s="5"/>
      <c r="E43" s="3"/>
      <c r="F43" s="3"/>
      <c r="G43" s="3"/>
      <c r="H43" s="3"/>
    </row>
  </sheetData>
  <mergeCells count="22">
    <mergeCell ref="A42:B42"/>
    <mergeCell ref="G42:H42"/>
    <mergeCell ref="A43:B43"/>
    <mergeCell ref="A34:B34"/>
    <mergeCell ref="A36:H36"/>
    <mergeCell ref="A37:H37"/>
    <mergeCell ref="A38:H38"/>
    <mergeCell ref="A39:H39"/>
    <mergeCell ref="G41:H41"/>
    <mergeCell ref="H10:H11"/>
    <mergeCell ref="A2:H2"/>
    <mergeCell ref="A9:A11"/>
    <mergeCell ref="B9:B11"/>
    <mergeCell ref="E9:H9"/>
    <mergeCell ref="F10:F11"/>
    <mergeCell ref="G10:G11"/>
    <mergeCell ref="C9:D10"/>
    <mergeCell ref="A5:D5"/>
    <mergeCell ref="A6:D6"/>
    <mergeCell ref="A7:D7"/>
    <mergeCell ref="A4:D4"/>
    <mergeCell ref="E10:E11"/>
  </mergeCells>
  <conditionalFormatting sqref="A43:D43">
    <cfRule type="cellIs" dxfId="5" priority="6" stopIfTrue="1" operator="equal">
      <formula>"2010 .gada __._______"</formula>
    </cfRule>
  </conditionalFormatting>
  <conditionalFormatting sqref="A38">
    <cfRule type="cellIs" dxfId="4" priority="5" stopIfTrue="1" operator="equal">
      <formula>"&lt;paraksttiesīgās personas vārds, uzvārds&gt;"</formula>
    </cfRule>
  </conditionalFormatting>
  <conditionalFormatting sqref="A39">
    <cfRule type="cellIs" dxfId="3" priority="4" stopIfTrue="1" operator="equal">
      <formula>"&lt;paraksttiesīgās personas amats&gt;"</formula>
    </cfRule>
  </conditionalFormatting>
  <conditionalFormatting sqref="A37">
    <cfRule type="cellIs" dxfId="2" priority="3" stopIfTrue="1" operator="equal">
      <formula>"&lt;Finansējuma saņēmēja nosaukums&gt;"</formula>
    </cfRule>
  </conditionalFormatting>
  <conditionalFormatting sqref="E4">
    <cfRule type="expression" dxfId="1" priority="2" stopIfTrue="1">
      <formula>$E$4="EKII-1.1/"</formula>
    </cfRule>
  </conditionalFormatting>
  <conditionalFormatting sqref="E5:E7">
    <cfRule type="expression" dxfId="0" priority="1" stopIfTrue="1">
      <formula>E5=""</formula>
    </cfRule>
  </conditionalFormatting>
  <dataValidations count="5">
    <dataValidation type="decimal" allowBlank="1" showErrorMessage="1" errorTitle="BRĪDINĀJUMS" error="Maksimālā likme ir 30%" sqref="E7" xr:uid="{00000000-0002-0000-0000-000000000000}">
      <formula1>0</formula1>
      <formula2>0.3</formula2>
    </dataValidation>
    <dataValidation type="decimal" allowBlank="1" showInputMessage="1" showErrorMessage="1" errorTitle="BRĪDINĀJUMS" error="Maksimālā atbalsta likme ir 85%" sqref="E6" xr:uid="{00000000-0002-0000-0000-000001000000}">
      <formula1>0</formula1>
      <formula2>0.85</formula2>
    </dataValidation>
    <dataValidation type="list" errorStyle="warning" allowBlank="1" showErrorMessage="1" sqref="C12:C33" xr:uid="{00000000-0002-0000-0000-000002000000}">
      <formula1>"2023,2024,2025,2026,2027,2028"</formula1>
    </dataValidation>
    <dataValidation type="list" allowBlank="1" showInputMessage="1" showErrorMessage="1" sqref="D12:D33" xr:uid="{00000000-0002-0000-0000-000003000000}">
      <formula1>"Janvāris,Februāris,Marts,Aprīlis,Maijs,Jūnijs,Jūlijs,Augusts,Septermbis,Oktobris,Novembris,Decembris"</formula1>
    </dataValidation>
    <dataValidation type="custom" allowBlank="1" showErrorMessage="1" errorTitle="BRĪDINĀJUMS" error="Starpposma maksājumi kopā nevar pārsniegt 90% no attiecināmo izdevumu summas (ieskaitot avansa maksājumu)" sqref="E13:E32" xr:uid="{00000000-0002-0000-0000-000004000000}">
      <formula1>SUM($H$12:$H$32)&lt;=$E$5*0.9*$E$6</formula1>
    </dataValidation>
  </dataValidations>
  <pageMargins left="0.78740157480314965" right="0.78740157480314965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Forma-avanss</vt:lpstr>
      <vt:lpstr>'Forma-avanss'!Print_Area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2023-02-27T15:25:22Z</dcterms:modified>
</cp:coreProperties>
</file>