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4805" windowHeight="8010"/>
  </bookViews>
  <sheets>
    <sheet name="prognoze" sheetId="4" r:id="rId1"/>
  </sheets>
  <definedNames>
    <definedName name="_xlnm.Print_Area" localSheetId="0">prognoze!$A$1:$H$38</definedName>
  </definedNames>
  <calcPr calcId="145621"/>
</workbook>
</file>

<file path=xl/calcChain.xml><?xml version="1.0" encoding="utf-8"?>
<calcChain xmlns="http://schemas.openxmlformats.org/spreadsheetml/2006/main">
  <c r="F26" i="4" l="1"/>
  <c r="F25" i="4"/>
  <c r="F24" i="4"/>
  <c r="F23" i="4"/>
  <c r="F22" i="4"/>
  <c r="F21" i="4"/>
  <c r="F20" i="4"/>
  <c r="F19" i="4"/>
  <c r="F18" i="4"/>
  <c r="F27" i="4" l="1"/>
  <c r="F12" i="4"/>
  <c r="H11" i="4"/>
  <c r="G12" i="4" l="1"/>
  <c r="F15" i="4"/>
  <c r="F17" i="4"/>
  <c r="F13" i="4"/>
  <c r="E28" i="4"/>
  <c r="F28" i="4" s="1"/>
  <c r="F14" i="4"/>
  <c r="F16" i="4"/>
  <c r="G13" i="4" l="1"/>
  <c r="E29" i="4"/>
  <c r="F29" i="4"/>
  <c r="H12" i="4"/>
  <c r="H13" i="4"/>
  <c r="G14" i="4" l="1"/>
  <c r="G15" i="4" l="1"/>
  <c r="G16" i="4" s="1"/>
  <c r="H14" i="4"/>
  <c r="H15" i="4"/>
  <c r="G17" i="4" l="1"/>
  <c r="G18" i="4" s="1"/>
  <c r="H16" i="4"/>
  <c r="H17" i="4" l="1"/>
  <c r="H18" i="4"/>
  <c r="G19" i="4"/>
  <c r="G20" i="4" l="1"/>
  <c r="H19" i="4"/>
  <c r="G21" i="4" l="1"/>
  <c r="H20" i="4"/>
  <c r="G22" i="4" l="1"/>
  <c r="H21" i="4"/>
  <c r="G23" i="4" l="1"/>
  <c r="H22" i="4"/>
  <c r="G24" i="4" l="1"/>
  <c r="H23" i="4"/>
  <c r="G25" i="4" l="1"/>
  <c r="H24" i="4"/>
  <c r="G26" i="4" l="1"/>
  <c r="H25" i="4"/>
  <c r="G27" i="4" l="1"/>
  <c r="H26" i="4"/>
  <c r="G28" i="4" l="1"/>
  <c r="H27" i="4"/>
  <c r="H28" i="4" l="1"/>
  <c r="J28" i="4" s="1"/>
  <c r="G29" i="4"/>
  <c r="H29" i="4" l="1"/>
</calcChain>
</file>

<file path=xl/sharedStrings.xml><?xml version="1.0" encoding="utf-8"?>
<sst xmlns="http://schemas.openxmlformats.org/spreadsheetml/2006/main" count="42" uniqueCount="27">
  <si>
    <t>Starpposma</t>
  </si>
  <si>
    <t>Noslēguma</t>
  </si>
  <si>
    <t>KOPĀ:</t>
  </si>
  <si>
    <t>Nr.p.k.</t>
  </si>
  <si>
    <t>&lt;Finansējuma saņēmēja nosaukums&gt;</t>
  </si>
  <si>
    <t>&lt;paraksttiesīgās personas amats&gt;</t>
  </si>
  <si>
    <t>&lt;paraksttiesīgās personas vārds, uzvārds&gt;</t>
  </si>
  <si>
    <t>Avanss</t>
  </si>
  <si>
    <t>Maksājuma pieprasījuma veids</t>
  </si>
  <si>
    <t>Finansējuma saņēmēja maksājumu pieprasījumu iesniegšanas prognoze</t>
  </si>
  <si>
    <t>Avansa summa, %</t>
  </si>
  <si>
    <t>Projekta numurs</t>
  </si>
  <si>
    <r>
      <t xml:space="preserve">EKII finansējuma intensitāte </t>
    </r>
    <r>
      <rPr>
        <i/>
        <sz val="12"/>
        <color indexed="8"/>
        <rFont val="Times New Roman"/>
        <family val="1"/>
        <charset val="186"/>
      </rPr>
      <t>%</t>
    </r>
  </si>
  <si>
    <t>EKII-4/</t>
  </si>
  <si>
    <r>
      <t xml:space="preserve">Precizētā attiecināmo izdevumu summa kopā, </t>
    </r>
    <r>
      <rPr>
        <i/>
        <sz val="12"/>
        <color theme="1"/>
        <rFont val="Times New Roman"/>
        <family val="1"/>
        <charset val="186"/>
      </rPr>
      <t>euro</t>
    </r>
  </si>
  <si>
    <t>KONTROLE</t>
  </si>
  <si>
    <t>avansa dzēšana starpposma maksājumos</t>
  </si>
  <si>
    <t>Plānotais iesniegšanas periods*</t>
  </si>
  <si>
    <t>gads</t>
  </si>
  <si>
    <t>mēnesis</t>
  </si>
  <si>
    <r>
      <t xml:space="preserve">Plānotais maksājuma pieprasījuma apjoms, </t>
    </r>
    <r>
      <rPr>
        <b/>
        <i/>
        <sz val="12"/>
        <color theme="1"/>
        <rFont val="Times New Roman"/>
        <family val="1"/>
        <charset val="186"/>
      </rPr>
      <t>euro</t>
    </r>
  </si>
  <si>
    <t>EKII finansējums</t>
  </si>
  <si>
    <t>attiecināmo izdevumu summa</t>
  </si>
  <si>
    <t>maksājuma pieprasījuma summa</t>
  </si>
  <si>
    <t>dzēstā avansa summa**</t>
  </si>
  <si>
    <t xml:space="preserve">Piezīmes * ik pēc trīs mēnešiem
** izmaksāto avansu dzēš ar starpposma maksājumiem 40% apmērā </t>
  </si>
  <si>
    <t>2019. gada __._______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</si>
</sst>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%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1" fillId="4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5" fillId="0" borderId="0" xfId="0" applyFont="1"/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7" fillId="0" borderId="0" xfId="0" applyFont="1" applyBorder="1" applyAlignment="1"/>
    <xf numFmtId="0" fontId="10" fillId="6" borderId="1" xfId="0" applyFont="1" applyFill="1" applyBorder="1" applyAlignment="1">
      <alignment horizontal="center" vertical="center"/>
    </xf>
    <xf numFmtId="9" fontId="1" fillId="0" borderId="1" xfId="1" applyFont="1" applyBorder="1"/>
    <xf numFmtId="9" fontId="1" fillId="0" borderId="0" xfId="1" applyFont="1"/>
    <xf numFmtId="4" fontId="2" fillId="4" borderId="1" xfId="0" applyNumberFormat="1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3" fillId="5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view="pageBreakPreview" zoomScale="110" zoomScaleNormal="100" zoomScaleSheetLayoutView="110" workbookViewId="0">
      <selection activeCell="A39" sqref="A39"/>
    </sheetView>
  </sheetViews>
  <sheetFormatPr defaultColWidth="18.140625" defaultRowHeight="15" x14ac:dyDescent="0.25"/>
  <cols>
    <col min="1" max="1" width="8.7109375" style="1" customWidth="1"/>
    <col min="2" max="2" width="27.42578125" style="1" customWidth="1"/>
    <col min="3" max="4" width="9.7109375" style="1" customWidth="1"/>
    <col min="5" max="8" width="16.28515625" style="1" customWidth="1"/>
    <col min="9" max="9" width="1.5703125" style="4" customWidth="1"/>
    <col min="10" max="16384" width="18.140625" style="4"/>
  </cols>
  <sheetData>
    <row r="1" spans="1:11" s="14" customFormat="1" ht="15.75" x14ac:dyDescent="0.25">
      <c r="A1" s="32" t="s">
        <v>9</v>
      </c>
      <c r="B1" s="32"/>
      <c r="C1" s="32"/>
      <c r="D1" s="32"/>
      <c r="E1" s="32"/>
      <c r="F1" s="32"/>
      <c r="G1" s="32"/>
      <c r="H1" s="32"/>
    </row>
    <row r="2" spans="1:11" s="14" customFormat="1" ht="15.75" x14ac:dyDescent="0.25">
      <c r="A2" s="15"/>
      <c r="B2" s="15"/>
      <c r="C2" s="15"/>
      <c r="D2" s="15"/>
      <c r="E2" s="15"/>
      <c r="G2" s="15"/>
      <c r="H2" s="15"/>
    </row>
    <row r="3" spans="1:11" s="14" customFormat="1" ht="15.75" x14ac:dyDescent="0.25">
      <c r="A3" s="35" t="s">
        <v>11</v>
      </c>
      <c r="B3" s="35"/>
      <c r="C3" s="35"/>
      <c r="D3" s="35"/>
      <c r="E3" s="22" t="s">
        <v>13</v>
      </c>
      <c r="F3" s="15"/>
      <c r="G3" s="15"/>
      <c r="H3" s="15"/>
    </row>
    <row r="4" spans="1:11" s="14" customFormat="1" ht="15.75" x14ac:dyDescent="0.25">
      <c r="A4" s="35" t="s">
        <v>14</v>
      </c>
      <c r="B4" s="35"/>
      <c r="C4" s="35"/>
      <c r="D4" s="35"/>
      <c r="E4" s="16"/>
      <c r="F4" s="15"/>
      <c r="G4" s="15"/>
      <c r="H4" s="15"/>
    </row>
    <row r="5" spans="1:11" s="14" customFormat="1" ht="15.75" x14ac:dyDescent="0.25">
      <c r="A5" s="35" t="s">
        <v>12</v>
      </c>
      <c r="B5" s="35"/>
      <c r="C5" s="35"/>
      <c r="D5" s="35"/>
      <c r="E5" s="17">
        <v>0.8</v>
      </c>
      <c r="F5" s="15"/>
      <c r="G5" s="15"/>
      <c r="H5" s="15"/>
    </row>
    <row r="6" spans="1:11" s="14" customFormat="1" ht="15.75" x14ac:dyDescent="0.25">
      <c r="A6" s="35" t="s">
        <v>10</v>
      </c>
      <c r="B6" s="35"/>
      <c r="C6" s="35"/>
      <c r="D6" s="35"/>
      <c r="E6" s="18"/>
      <c r="F6" s="15"/>
      <c r="G6" s="15"/>
      <c r="H6" s="15"/>
    </row>
    <row r="7" spans="1:11" s="14" customFormat="1" ht="15.75" x14ac:dyDescent="0.25">
      <c r="A7" s="15"/>
      <c r="B7" s="13"/>
      <c r="C7" s="13"/>
      <c r="D7" s="13"/>
      <c r="E7" s="13"/>
      <c r="F7" s="13"/>
      <c r="G7" s="13"/>
      <c r="H7" s="13"/>
    </row>
    <row r="8" spans="1:11" s="14" customFormat="1" ht="15.75" x14ac:dyDescent="0.25">
      <c r="A8" s="33" t="s">
        <v>3</v>
      </c>
      <c r="B8" s="33" t="s">
        <v>8</v>
      </c>
      <c r="C8" s="34" t="s">
        <v>17</v>
      </c>
      <c r="D8" s="34"/>
      <c r="E8" s="33" t="s">
        <v>20</v>
      </c>
      <c r="F8" s="33"/>
      <c r="G8" s="33"/>
      <c r="H8" s="33"/>
    </row>
    <row r="9" spans="1:11" s="14" customFormat="1" ht="35.25" customHeight="1" x14ac:dyDescent="0.25">
      <c r="A9" s="33"/>
      <c r="B9" s="33"/>
      <c r="C9" s="34"/>
      <c r="D9" s="34"/>
      <c r="E9" s="30" t="s">
        <v>22</v>
      </c>
      <c r="F9" s="33" t="s">
        <v>21</v>
      </c>
      <c r="G9" s="33" t="s">
        <v>24</v>
      </c>
      <c r="H9" s="30" t="s">
        <v>23</v>
      </c>
      <c r="J9" s="27" t="s">
        <v>15</v>
      </c>
    </row>
    <row r="10" spans="1:11" s="14" customFormat="1" ht="15.75" x14ac:dyDescent="0.25">
      <c r="A10" s="33"/>
      <c r="B10" s="33"/>
      <c r="C10" s="26" t="s">
        <v>18</v>
      </c>
      <c r="D10" s="26" t="s">
        <v>19</v>
      </c>
      <c r="E10" s="31"/>
      <c r="F10" s="33"/>
      <c r="G10" s="33"/>
      <c r="H10" s="31"/>
      <c r="J10" s="28"/>
    </row>
    <row r="11" spans="1:11" s="14" customFormat="1" ht="15.75" x14ac:dyDescent="0.25">
      <c r="A11" s="10">
        <v>1</v>
      </c>
      <c r="B11" s="2" t="s">
        <v>7</v>
      </c>
      <c r="C11" s="10"/>
      <c r="D11" s="10"/>
      <c r="E11" s="7"/>
      <c r="F11" s="7"/>
      <c r="G11" s="7"/>
      <c r="H11" s="25">
        <f>ROUND(E4*E5*E6,2)</f>
        <v>0</v>
      </c>
      <c r="J11" s="23">
        <v>0.4</v>
      </c>
      <c r="K11" s="14" t="s">
        <v>16</v>
      </c>
    </row>
    <row r="12" spans="1:11" s="14" customFormat="1" ht="15.75" x14ac:dyDescent="0.25">
      <c r="A12" s="10">
        <v>2</v>
      </c>
      <c r="B12" s="2" t="s">
        <v>0</v>
      </c>
      <c r="C12" s="10"/>
      <c r="D12" s="10"/>
      <c r="E12" s="9"/>
      <c r="F12" s="8">
        <f>ROUND(E12*$E$5,2)</f>
        <v>0</v>
      </c>
      <c r="G12" s="8">
        <f>ROUND(IF(F12*$J$11&lt;=($H$11-SUM($G$11:G11)), F12*$J$11, ($H$11-SUM($G$11:G11))),2)</f>
        <v>0</v>
      </c>
      <c r="H12" s="25">
        <f>F12-G12</f>
        <v>0</v>
      </c>
    </row>
    <row r="13" spans="1:11" s="14" customFormat="1" ht="15.75" x14ac:dyDescent="0.25">
      <c r="A13" s="10">
        <v>3</v>
      </c>
      <c r="B13" s="2" t="s">
        <v>0</v>
      </c>
      <c r="C13" s="10"/>
      <c r="D13" s="10"/>
      <c r="E13" s="9"/>
      <c r="F13" s="8">
        <f>ROUND(E13*$E$5,2)</f>
        <v>0</v>
      </c>
      <c r="G13" s="8">
        <f>ROUND(IF(F13*$J$11&lt;=($H$11-SUM($G$11:G12)), F13*$J$11, ($H$11-SUM($G$11:G12))),2)</f>
        <v>0</v>
      </c>
      <c r="H13" s="25">
        <f t="shared" ref="H13:H27" si="0">F13-G13</f>
        <v>0</v>
      </c>
    </row>
    <row r="14" spans="1:11" s="14" customFormat="1" ht="15.75" x14ac:dyDescent="0.25">
      <c r="A14" s="10">
        <v>4</v>
      </c>
      <c r="B14" s="2" t="s">
        <v>0</v>
      </c>
      <c r="C14" s="10"/>
      <c r="D14" s="10"/>
      <c r="E14" s="9"/>
      <c r="F14" s="8">
        <f>ROUND(E14*$E$5,2)</f>
        <v>0</v>
      </c>
      <c r="G14" s="8">
        <f>ROUND(IF(F14*$J$11&lt;=($H$11-SUM($G$11:G13)), F14*$J$11, ($H$11-SUM($G$11:G13))),2)</f>
        <v>0</v>
      </c>
      <c r="H14" s="25">
        <f t="shared" si="0"/>
        <v>0</v>
      </c>
    </row>
    <row r="15" spans="1:11" s="14" customFormat="1" ht="15.75" x14ac:dyDescent="0.25">
      <c r="A15" s="10">
        <v>5</v>
      </c>
      <c r="B15" s="2" t="s">
        <v>0</v>
      </c>
      <c r="C15" s="10"/>
      <c r="D15" s="10"/>
      <c r="E15" s="9"/>
      <c r="F15" s="8">
        <f>ROUND(E15*$E$5,2)</f>
        <v>0</v>
      </c>
      <c r="G15" s="8">
        <f>ROUND(IF(F15*$J$11&lt;=($H$11-SUM($G$11:G14)), F15*$J$11, ($H$11-SUM($G$11:G14))),2)</f>
        <v>0</v>
      </c>
      <c r="H15" s="25">
        <f t="shared" si="0"/>
        <v>0</v>
      </c>
    </row>
    <row r="16" spans="1:11" s="14" customFormat="1" ht="15.75" x14ac:dyDescent="0.25">
      <c r="A16" s="10">
        <v>6</v>
      </c>
      <c r="B16" s="2" t="s">
        <v>0</v>
      </c>
      <c r="C16" s="10"/>
      <c r="D16" s="10"/>
      <c r="E16" s="9"/>
      <c r="F16" s="8">
        <f>ROUND(E16*$E$5,2)</f>
        <v>0</v>
      </c>
      <c r="G16" s="8">
        <f>ROUND(IF(F16*$J$11&lt;=($H$11-SUM($G$11:G15)), F16*$J$11, ($H$11-SUM($G$11:G15))),2)</f>
        <v>0</v>
      </c>
      <c r="H16" s="25">
        <f t="shared" si="0"/>
        <v>0</v>
      </c>
    </row>
    <row r="17" spans="1:10" s="14" customFormat="1" ht="15.75" x14ac:dyDescent="0.25">
      <c r="A17" s="10">
        <v>7</v>
      </c>
      <c r="B17" s="2" t="s">
        <v>0</v>
      </c>
      <c r="C17" s="10"/>
      <c r="D17" s="10"/>
      <c r="E17" s="9"/>
      <c r="F17" s="8">
        <f t="shared" ref="F17:F27" si="1">ROUND(E17*$E$5,2)</f>
        <v>0</v>
      </c>
      <c r="G17" s="8">
        <f>ROUND(IF(F17*$J$11&lt;=($H$11-SUM($G$11:G16)), F17*$J$11, ($H$11-SUM($G$11:G16))),2)</f>
        <v>0</v>
      </c>
      <c r="H17" s="25">
        <f t="shared" si="0"/>
        <v>0</v>
      </c>
    </row>
    <row r="18" spans="1:10" s="14" customFormat="1" ht="15.75" x14ac:dyDescent="0.25">
      <c r="A18" s="10">
        <v>8</v>
      </c>
      <c r="B18" s="2" t="s">
        <v>0</v>
      </c>
      <c r="C18" s="10"/>
      <c r="D18" s="10"/>
      <c r="E18" s="9"/>
      <c r="F18" s="8">
        <f t="shared" ref="F18" si="2">ROUND(E18*$E$5,2)</f>
        <v>0</v>
      </c>
      <c r="G18" s="8">
        <f>ROUND(IF(F18*$J$11&lt;=($H$11-SUM($G$11:G17)), F18*$J$11, ($H$11-SUM($G$11:G17))),2)</f>
        <v>0</v>
      </c>
      <c r="H18" s="25">
        <f t="shared" ref="H18" si="3">F18-G18</f>
        <v>0</v>
      </c>
    </row>
    <row r="19" spans="1:10" s="14" customFormat="1" ht="15.75" x14ac:dyDescent="0.25">
      <c r="A19" s="10">
        <v>9</v>
      </c>
      <c r="B19" s="2" t="s">
        <v>0</v>
      </c>
      <c r="C19" s="10"/>
      <c r="D19" s="10"/>
      <c r="E19" s="9"/>
      <c r="F19" s="8">
        <f t="shared" ref="F19:F26" si="4">ROUND(E19*$E$5,2)</f>
        <v>0</v>
      </c>
      <c r="G19" s="8">
        <f>ROUND(IF(F19*$J$11&lt;=($H$11-SUM($G$11:G18)), F19*$J$11, ($H$11-SUM($G$11:G18))),2)</f>
        <v>0</v>
      </c>
      <c r="H19" s="25">
        <f t="shared" ref="H19:H26" si="5">F19-G19</f>
        <v>0</v>
      </c>
    </row>
    <row r="20" spans="1:10" s="14" customFormat="1" ht="15.75" x14ac:dyDescent="0.25">
      <c r="A20" s="10">
        <v>10</v>
      </c>
      <c r="B20" s="2" t="s">
        <v>0</v>
      </c>
      <c r="C20" s="10"/>
      <c r="D20" s="10"/>
      <c r="E20" s="9"/>
      <c r="F20" s="8">
        <f t="shared" si="4"/>
        <v>0</v>
      </c>
      <c r="G20" s="8">
        <f>ROUND(IF(F20*$J$11&lt;=($H$11-SUM($G$11:G19)), F20*$J$11, ($H$11-SUM($G$11:G19))),2)</f>
        <v>0</v>
      </c>
      <c r="H20" s="25">
        <f t="shared" si="5"/>
        <v>0</v>
      </c>
    </row>
    <row r="21" spans="1:10" s="14" customFormat="1" ht="15.75" x14ac:dyDescent="0.25">
      <c r="A21" s="10">
        <v>11</v>
      </c>
      <c r="B21" s="2" t="s">
        <v>0</v>
      </c>
      <c r="C21" s="10"/>
      <c r="D21" s="10"/>
      <c r="E21" s="9"/>
      <c r="F21" s="8">
        <f t="shared" si="4"/>
        <v>0</v>
      </c>
      <c r="G21" s="8">
        <f>ROUND(IF(F21*$J$11&lt;=($H$11-SUM($G$11:G20)), F21*$J$11, ($H$11-SUM($G$11:G20))),2)</f>
        <v>0</v>
      </c>
      <c r="H21" s="25">
        <f t="shared" si="5"/>
        <v>0</v>
      </c>
    </row>
    <row r="22" spans="1:10" s="14" customFormat="1" ht="15.75" x14ac:dyDescent="0.25">
      <c r="A22" s="10">
        <v>12</v>
      </c>
      <c r="B22" s="2" t="s">
        <v>0</v>
      </c>
      <c r="C22" s="10"/>
      <c r="D22" s="10"/>
      <c r="E22" s="9"/>
      <c r="F22" s="8">
        <f t="shared" si="4"/>
        <v>0</v>
      </c>
      <c r="G22" s="8">
        <f>ROUND(IF(F22*$J$11&lt;=($H$11-SUM($G$11:G21)), F22*$J$11, ($H$11-SUM($G$11:G21))),2)</f>
        <v>0</v>
      </c>
      <c r="H22" s="25">
        <f t="shared" si="5"/>
        <v>0</v>
      </c>
    </row>
    <row r="23" spans="1:10" s="14" customFormat="1" ht="15.75" x14ac:dyDescent="0.25">
      <c r="A23" s="10">
        <v>13</v>
      </c>
      <c r="B23" s="2" t="s">
        <v>0</v>
      </c>
      <c r="C23" s="10"/>
      <c r="D23" s="10"/>
      <c r="E23" s="9"/>
      <c r="F23" s="8">
        <f t="shared" si="4"/>
        <v>0</v>
      </c>
      <c r="G23" s="8">
        <f>ROUND(IF(F23*$J$11&lt;=($H$11-SUM($G$11:G22)), F23*$J$11, ($H$11-SUM($G$11:G22))),2)</f>
        <v>0</v>
      </c>
      <c r="H23" s="25">
        <f t="shared" si="5"/>
        <v>0</v>
      </c>
    </row>
    <row r="24" spans="1:10" s="14" customFormat="1" ht="15.75" x14ac:dyDescent="0.25">
      <c r="A24" s="10">
        <v>14</v>
      </c>
      <c r="B24" s="2" t="s">
        <v>0</v>
      </c>
      <c r="C24" s="10"/>
      <c r="D24" s="10"/>
      <c r="E24" s="9"/>
      <c r="F24" s="8">
        <f t="shared" si="4"/>
        <v>0</v>
      </c>
      <c r="G24" s="8">
        <f>ROUND(IF(F24*$J$11&lt;=($H$11-SUM($G$11:G23)), F24*$J$11, ($H$11-SUM($G$11:G23))),2)</f>
        <v>0</v>
      </c>
      <c r="H24" s="25">
        <f t="shared" si="5"/>
        <v>0</v>
      </c>
    </row>
    <row r="25" spans="1:10" s="14" customFormat="1" ht="15.75" x14ac:dyDescent="0.25">
      <c r="A25" s="10">
        <v>15</v>
      </c>
      <c r="B25" s="2" t="s">
        <v>0</v>
      </c>
      <c r="C25" s="10"/>
      <c r="D25" s="10"/>
      <c r="E25" s="9"/>
      <c r="F25" s="8">
        <f t="shared" si="4"/>
        <v>0</v>
      </c>
      <c r="G25" s="8">
        <f>ROUND(IF(F25*$J$11&lt;=($H$11-SUM($G$11:G24)), F25*$J$11, ($H$11-SUM($G$11:G24))),2)</f>
        <v>0</v>
      </c>
      <c r="H25" s="25">
        <f t="shared" si="5"/>
        <v>0</v>
      </c>
    </row>
    <row r="26" spans="1:10" s="14" customFormat="1" ht="15.75" x14ac:dyDescent="0.25">
      <c r="A26" s="10">
        <v>16</v>
      </c>
      <c r="B26" s="2" t="s">
        <v>0</v>
      </c>
      <c r="C26" s="10"/>
      <c r="D26" s="10"/>
      <c r="E26" s="9"/>
      <c r="F26" s="8">
        <f t="shared" si="4"/>
        <v>0</v>
      </c>
      <c r="G26" s="8">
        <f>ROUND(IF(F26*$J$11&lt;=($H$11-SUM($G$11:G25)), F26*$J$11, ($H$11-SUM($G$11:G25))),2)</f>
        <v>0</v>
      </c>
      <c r="H26" s="25">
        <f t="shared" si="5"/>
        <v>0</v>
      </c>
    </row>
    <row r="27" spans="1:10" s="14" customFormat="1" ht="15.75" x14ac:dyDescent="0.25">
      <c r="A27" s="10">
        <v>17</v>
      </c>
      <c r="B27" s="2" t="s">
        <v>0</v>
      </c>
      <c r="C27" s="10"/>
      <c r="D27" s="10"/>
      <c r="E27" s="9"/>
      <c r="F27" s="8">
        <f t="shared" si="1"/>
        <v>0</v>
      </c>
      <c r="G27" s="8">
        <f>ROUND(IF(F27*$J$11&lt;=($H$11-SUM($G$11:G26)), F27*$J$11, ($H$11-SUM($G$11:G26))),2)</f>
        <v>0</v>
      </c>
      <c r="H27" s="25">
        <f t="shared" si="0"/>
        <v>0</v>
      </c>
    </row>
    <row r="28" spans="1:10" s="14" customFormat="1" ht="15.75" x14ac:dyDescent="0.25">
      <c r="A28" s="10">
        <v>18</v>
      </c>
      <c r="B28" s="2" t="s">
        <v>1</v>
      </c>
      <c r="C28" s="10"/>
      <c r="D28" s="10"/>
      <c r="E28" s="9">
        <f>E4-SUM(E12:E27)</f>
        <v>0</v>
      </c>
      <c r="F28" s="8">
        <f>ROUND(E28*$E$5,2)</f>
        <v>0</v>
      </c>
      <c r="G28" s="9">
        <f>H11-SUM(G12:G27)</f>
        <v>0</v>
      </c>
      <c r="H28" s="25">
        <f>F28-G28</f>
        <v>0</v>
      </c>
      <c r="J28" s="24" t="e">
        <f>IF(H28/(E4*E5)&lt;0.1,CONCATENATE("Kļūda - noslēguma maksājums nav vismaz 10%, bet: ",H28/(E4*E5)*100),H28/(E4*E5))</f>
        <v>#DIV/0!</v>
      </c>
    </row>
    <row r="29" spans="1:10" s="14" customFormat="1" ht="15.75" x14ac:dyDescent="0.25">
      <c r="A29" s="39" t="s">
        <v>2</v>
      </c>
      <c r="B29" s="39"/>
      <c r="C29" s="11"/>
      <c r="D29" s="11"/>
      <c r="E29" s="12">
        <f>SUM(E11:E28)</f>
        <v>0</v>
      </c>
      <c r="F29" s="12">
        <f>SUM(F11:F28)</f>
        <v>0</v>
      </c>
      <c r="G29" s="12">
        <f>SUM(G11:G28)</f>
        <v>0</v>
      </c>
      <c r="H29" s="12">
        <f>SUM(H11:H28)</f>
        <v>0</v>
      </c>
    </row>
    <row r="30" spans="1:10" s="14" customFormat="1" ht="30.75" customHeight="1" x14ac:dyDescent="0.25">
      <c r="A30" s="29" t="s">
        <v>25</v>
      </c>
      <c r="B30" s="29"/>
      <c r="C30" s="29"/>
      <c r="D30" s="29"/>
      <c r="E30" s="29"/>
      <c r="F30" s="29"/>
      <c r="G30" s="29"/>
      <c r="H30" s="29"/>
    </row>
    <row r="31" spans="1:10" s="19" customFormat="1" ht="15.75" x14ac:dyDescent="0.25">
      <c r="A31" s="40"/>
      <c r="B31" s="40"/>
      <c r="C31" s="40"/>
      <c r="D31" s="40"/>
      <c r="E31" s="40"/>
      <c r="F31" s="40"/>
      <c r="G31" s="40"/>
      <c r="H31" s="40"/>
    </row>
    <row r="32" spans="1:10" s="20" customFormat="1" ht="15.75" x14ac:dyDescent="0.25">
      <c r="A32" s="41" t="s">
        <v>4</v>
      </c>
      <c r="B32" s="41"/>
      <c r="C32" s="41"/>
      <c r="D32" s="41"/>
      <c r="E32" s="41"/>
      <c r="F32" s="41"/>
      <c r="G32" s="41"/>
      <c r="H32" s="41"/>
    </row>
    <row r="33" spans="1:8" s="20" customFormat="1" ht="15.75" x14ac:dyDescent="0.25">
      <c r="A33" s="42" t="s">
        <v>6</v>
      </c>
      <c r="B33" s="42"/>
      <c r="C33" s="42"/>
      <c r="D33" s="42"/>
      <c r="E33" s="42"/>
      <c r="F33" s="42"/>
      <c r="G33" s="42"/>
      <c r="H33" s="42"/>
    </row>
    <row r="34" spans="1:8" s="20" customFormat="1" ht="15.75" x14ac:dyDescent="0.25">
      <c r="A34" s="42" t="s">
        <v>5</v>
      </c>
      <c r="B34" s="42"/>
      <c r="C34" s="42"/>
      <c r="D34" s="42"/>
      <c r="E34" s="42"/>
      <c r="F34" s="42"/>
      <c r="G34" s="42"/>
      <c r="H34" s="42"/>
    </row>
    <row r="35" spans="1:8" s="20" customFormat="1" ht="15.75" x14ac:dyDescent="0.25">
      <c r="A35" s="3"/>
      <c r="B35" s="3"/>
      <c r="C35" s="3"/>
      <c r="D35" s="3"/>
      <c r="E35" s="3"/>
      <c r="F35" s="3"/>
      <c r="G35" s="3"/>
      <c r="H35" s="3"/>
    </row>
    <row r="36" spans="1:8" s="20" customFormat="1" ht="15.75" x14ac:dyDescent="0.25">
      <c r="A36" s="3"/>
      <c r="B36" s="3"/>
      <c r="C36" s="3"/>
      <c r="D36" s="3"/>
      <c r="E36" s="3"/>
      <c r="F36" s="21"/>
      <c r="G36" s="37"/>
      <c r="H36" s="37"/>
    </row>
    <row r="37" spans="1:8" s="20" customFormat="1" ht="15.75" x14ac:dyDescent="0.25">
      <c r="A37" s="36"/>
      <c r="B37" s="36"/>
      <c r="C37" s="6"/>
      <c r="D37" s="6"/>
      <c r="E37" s="3"/>
      <c r="F37" s="21"/>
      <c r="G37" s="37"/>
      <c r="H37" s="37"/>
    </row>
    <row r="38" spans="1:8" s="20" customFormat="1" ht="15.75" x14ac:dyDescent="0.25">
      <c r="A38" s="38" t="s">
        <v>26</v>
      </c>
      <c r="B38" s="38"/>
      <c r="C38" s="5"/>
      <c r="D38" s="5"/>
      <c r="E38" s="3"/>
      <c r="F38" s="21"/>
      <c r="G38" s="3"/>
      <c r="H38" s="3"/>
    </row>
  </sheetData>
  <mergeCells count="24">
    <mergeCell ref="A37:B37"/>
    <mergeCell ref="G37:H37"/>
    <mergeCell ref="A38:B38"/>
    <mergeCell ref="A29:B29"/>
    <mergeCell ref="A31:H31"/>
    <mergeCell ref="A32:H32"/>
    <mergeCell ref="A33:H33"/>
    <mergeCell ref="A34:H34"/>
    <mergeCell ref="G36:H36"/>
    <mergeCell ref="J9:J10"/>
    <mergeCell ref="A30:H30"/>
    <mergeCell ref="H9:H10"/>
    <mergeCell ref="A1:H1"/>
    <mergeCell ref="A8:A10"/>
    <mergeCell ref="B8:B10"/>
    <mergeCell ref="E8:H8"/>
    <mergeCell ref="F9:F10"/>
    <mergeCell ref="G9:G10"/>
    <mergeCell ref="C8:D9"/>
    <mergeCell ref="A4:D4"/>
    <mergeCell ref="A5:D5"/>
    <mergeCell ref="A6:D6"/>
    <mergeCell ref="A3:D3"/>
    <mergeCell ref="E9:E10"/>
  </mergeCells>
  <conditionalFormatting sqref="A38:D38">
    <cfRule type="cellIs" dxfId="5" priority="6" stopIfTrue="1" operator="equal">
      <formula>"2010 .gada __._______"</formula>
    </cfRule>
  </conditionalFormatting>
  <conditionalFormatting sqref="A33">
    <cfRule type="cellIs" dxfId="4" priority="5" stopIfTrue="1" operator="equal">
      <formula>"&lt;paraksttiesīgās personas vārds, uzvārds&gt;"</formula>
    </cfRule>
  </conditionalFormatting>
  <conditionalFormatting sqref="A34">
    <cfRule type="cellIs" dxfId="3" priority="4" stopIfTrue="1" operator="equal">
      <formula>"&lt;paraksttiesīgās personas amats&gt;"</formula>
    </cfRule>
  </conditionalFormatting>
  <conditionalFormatting sqref="A32">
    <cfRule type="cellIs" dxfId="2" priority="3" stopIfTrue="1" operator="equal">
      <formula>"&lt;Finansējuma saņēmēja nosaukums&gt;"</formula>
    </cfRule>
  </conditionalFormatting>
  <conditionalFormatting sqref="E3">
    <cfRule type="expression" dxfId="1" priority="2" stopIfTrue="1">
      <formula>$E$3="EKII-2/"</formula>
    </cfRule>
  </conditionalFormatting>
  <conditionalFormatting sqref="E4:E6">
    <cfRule type="expression" dxfId="0" priority="1" stopIfTrue="1">
      <formula>E4=""</formula>
    </cfRule>
  </conditionalFormatting>
  <dataValidations count="5">
    <dataValidation type="decimal" allowBlank="1" showErrorMessage="1" errorTitle="BRĪDINĀJUMS" error="Maksimālā likme ir 50%" sqref="E6">
      <formula1>0</formula1>
      <formula2>0.5</formula2>
    </dataValidation>
    <dataValidation type="decimal" allowBlank="1" showInputMessage="1" showErrorMessage="1" errorTitle="BRĪDINĀJUMS" error="Maksimālā atbalsta likme ir 80%" sqref="E5">
      <formula1>0</formula1>
      <formula2>0.8</formula2>
    </dataValidation>
    <dataValidation type="list" allowBlank="1" showInputMessage="1" showErrorMessage="1" sqref="D11:D28">
      <formula1>"Janvāris,Februāris,Marts,Aprīlis,Maijs,Jūnijs,Jūlijs,Augusts,Septermbis,Oktobris,Novembris,Decembris"</formula1>
    </dataValidation>
    <dataValidation type="custom" allowBlank="1" showErrorMessage="1" errorTitle="BRĪDINĀJUMS" error="Starpposma maksājumi kopā nevar pārsniegt 90% no attiecināmo izdevumu summas (ieskaitot avansa maksājumu)" sqref="E12:E27">
      <formula1>SUM($H$11:$H$27)&lt;=$E$4*0.9*$E$5</formula1>
    </dataValidation>
    <dataValidation type="list" allowBlank="1" showInputMessage="1" showErrorMessage="1" sqref="C11:C28">
      <formula1>"2019,2020,2021,2022,2023"</formula1>
    </dataValidation>
  </dataValidations>
  <pageMargins left="0.78740157480314965" right="0.78740157480314965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prognoze</vt:lpstr>
      <vt:lpstr>prognoze!Print_Area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2019-01-03T14:21:43Z</dcterms:modified>
</cp:coreProperties>
</file>